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600" windowHeight="973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E129" i="1"/>
  <c r="E97"/>
  <c r="E43" l="1"/>
  <c r="E143"/>
  <c r="E28"/>
  <c r="E17"/>
  <c r="E115"/>
  <c r="E119"/>
  <c r="E71"/>
  <c r="E122"/>
  <c r="E34"/>
  <c r="E103"/>
  <c r="E67"/>
  <c r="E49"/>
  <c r="E61"/>
  <c r="E57"/>
  <c r="E83"/>
  <c r="E148" l="1"/>
  <c r="E35"/>
  <c r="E150" l="1"/>
</calcChain>
</file>

<file path=xl/sharedStrings.xml><?xml version="1.0" encoding="utf-8"?>
<sst xmlns="http://schemas.openxmlformats.org/spreadsheetml/2006/main" count="132" uniqueCount="100">
  <si>
    <t>Příjmy</t>
  </si>
  <si>
    <t>Text</t>
  </si>
  <si>
    <t>paragraf</t>
  </si>
  <si>
    <t>položka</t>
  </si>
  <si>
    <t>Org.</t>
  </si>
  <si>
    <t>částka</t>
  </si>
  <si>
    <t>Daňové příjmy</t>
  </si>
  <si>
    <t>DPFO-závislá činnost</t>
  </si>
  <si>
    <t>DPFO-SVČ</t>
  </si>
  <si>
    <t>DPFO-kapitálové výnosy</t>
  </si>
  <si>
    <t>DPPO</t>
  </si>
  <si>
    <t>DPH</t>
  </si>
  <si>
    <t>poplatek za sběr TKO</t>
  </si>
  <si>
    <t>poplatek ze psů</t>
  </si>
  <si>
    <t>VHA</t>
  </si>
  <si>
    <t>správní poplatky</t>
  </si>
  <si>
    <t>daň z nemovitých věcí</t>
  </si>
  <si>
    <t>Nedaňové příjmy</t>
  </si>
  <si>
    <t>pitná voda – přijaté poplatky</t>
  </si>
  <si>
    <t>pitná voda – pronájem vodoměrů</t>
  </si>
  <si>
    <t>KTR – přijaté poplatky</t>
  </si>
  <si>
    <t>byty-přijaté nájmy</t>
  </si>
  <si>
    <t>pronájem pozemků</t>
  </si>
  <si>
    <t>TKO – tříděný odpad</t>
  </si>
  <si>
    <t>příjmy z úroků</t>
  </si>
  <si>
    <t>Dotace</t>
  </si>
  <si>
    <t>neinvest. transfery přijaté na veř. Spr.</t>
  </si>
  <si>
    <t>Výdaje</t>
  </si>
  <si>
    <t>Pěstební činnost</t>
  </si>
  <si>
    <t>nákup ostatních služeb</t>
  </si>
  <si>
    <t>Silnice</t>
  </si>
  <si>
    <t>Pitná voda</t>
  </si>
  <si>
    <t>dohody o provedení práce</t>
  </si>
  <si>
    <t>materiál</t>
  </si>
  <si>
    <t>elektrická energie</t>
  </si>
  <si>
    <t>ostatní služby</t>
  </si>
  <si>
    <t>opravy a udržování</t>
  </si>
  <si>
    <t>Knihovna</t>
  </si>
  <si>
    <t>knihy,materiál</t>
  </si>
  <si>
    <t>Rozhlas a televize</t>
  </si>
  <si>
    <t>služby KTR</t>
  </si>
  <si>
    <t>Věcné dary</t>
  </si>
  <si>
    <t>dary</t>
  </si>
  <si>
    <t>Bytové hospodářství</t>
  </si>
  <si>
    <t>Veřejné osvětlení</t>
  </si>
  <si>
    <t xml:space="preserve">oprava </t>
  </si>
  <si>
    <t>Pohřebnictví</t>
  </si>
  <si>
    <t xml:space="preserve">služby </t>
  </si>
  <si>
    <t>Komunální služby a úz. Roz.</t>
  </si>
  <si>
    <t>pohoštění</t>
  </si>
  <si>
    <t>příspěvek Svazku obcí Jilemnicko</t>
  </si>
  <si>
    <t>sběr a svoz</t>
  </si>
  <si>
    <t>Ochrana obyvatelstva</t>
  </si>
  <si>
    <t>nespecifikované rezervy</t>
  </si>
  <si>
    <t>Požární ochrana- dobr.část</t>
  </si>
  <si>
    <t>DDHM</t>
  </si>
  <si>
    <t>cestovné</t>
  </si>
  <si>
    <t>PHM</t>
  </si>
  <si>
    <t>neinvest. Příspěvek</t>
  </si>
  <si>
    <t>Zastupitelstvo obcí</t>
  </si>
  <si>
    <t>odměny starosta a místostarosta</t>
  </si>
  <si>
    <t>zdravotní pojištění</t>
  </si>
  <si>
    <t>Činnost místní správy</t>
  </si>
  <si>
    <t>platy zaměstnanců</t>
  </si>
  <si>
    <t>sociální pojištění</t>
  </si>
  <si>
    <t>úrazové pojištění</t>
  </si>
  <si>
    <t>knihy,učební pomůcky,tisk</t>
  </si>
  <si>
    <t>poštovné</t>
  </si>
  <si>
    <t>telefony</t>
  </si>
  <si>
    <t>Výdaje z finančních operací</t>
  </si>
  <si>
    <t>bankovní poplatky</t>
  </si>
  <si>
    <t>celkem daňové příjmy</t>
  </si>
  <si>
    <t>celkem</t>
  </si>
  <si>
    <t>PŘÍJMY CELKEM</t>
  </si>
  <si>
    <t>VÝDAJE CELKEM</t>
  </si>
  <si>
    <t>Financování</t>
  </si>
  <si>
    <t>pohřebnictví-popl. Hrob. Místo</t>
  </si>
  <si>
    <t>lesní hospodářství-za dřevo</t>
  </si>
  <si>
    <t>Dopravní obslužnost</t>
  </si>
  <si>
    <t>dary -nezisk. Organizace</t>
  </si>
  <si>
    <t>služby</t>
  </si>
  <si>
    <t>Návrh rozpočtu na rok 2018</t>
  </si>
  <si>
    <t>Sociální dávky</t>
  </si>
  <si>
    <t>sociální dávky</t>
  </si>
  <si>
    <t>Volby do PS Parlamentu ČR-vratka 2017</t>
  </si>
  <si>
    <t>Dotace-volby presidenta</t>
  </si>
  <si>
    <t>UZ98008</t>
  </si>
  <si>
    <t>finanční dary-cizinci přihl. K trv. Pobytu</t>
  </si>
  <si>
    <t>DHM-auto,stříkačka</t>
  </si>
  <si>
    <t>nákup-les</t>
  </si>
  <si>
    <t>dotace - doplatek oprava vodojemu</t>
  </si>
  <si>
    <t>opravy cest</t>
  </si>
  <si>
    <t>Ostatní záležitosti kultury( kronika)</t>
  </si>
  <si>
    <t>příspěvek Svaz měst a obcí ČR</t>
  </si>
  <si>
    <t>Volby prezidenta - odměny</t>
  </si>
  <si>
    <t>Volby presidenta-materiál</t>
  </si>
  <si>
    <t>vplby presidenta - služby</t>
  </si>
  <si>
    <t>Volby presidenta - cestovné</t>
  </si>
  <si>
    <t>Volby presidenta - stravné</t>
  </si>
  <si>
    <t>voby presidenta- rezervy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</si>
</sst>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0" fillId="0" borderId="1" xfId="0" applyBorder="1"/>
    <xf numFmtId="0" fontId="1" fillId="0" borderId="1" xfId="0" applyFont="1" applyBorder="1"/>
    <xf numFmtId="0" fontId="0" fillId="0" borderId="1" xfId="0" applyFont="1" applyBorder="1"/>
    <xf numFmtId="0" fontId="0" fillId="2" borderId="1" xfId="0" applyFont="1" applyFill="1" applyBorder="1"/>
    <xf numFmtId="0" fontId="0" fillId="2" borderId="1" xfId="0" applyFill="1" applyBorder="1"/>
    <xf numFmtId="0" fontId="0" fillId="0" borderId="1" xfId="0" applyFill="1" applyBorder="1"/>
    <xf numFmtId="0" fontId="5" fillId="0" borderId="1" xfId="0" applyFont="1" applyBorder="1"/>
    <xf numFmtId="0" fontId="4" fillId="0" borderId="1" xfId="0" applyFont="1" applyBorder="1"/>
    <xf numFmtId="0" fontId="5" fillId="0" borderId="1" xfId="0" applyFont="1" applyFill="1" applyBorder="1"/>
    <xf numFmtId="0" fontId="6" fillId="0" borderId="1" xfId="0" applyFont="1" applyFill="1" applyBorder="1"/>
    <xf numFmtId="0" fontId="6" fillId="2" borderId="1" xfId="0" applyFont="1" applyFill="1" applyBorder="1"/>
    <xf numFmtId="0" fontId="0" fillId="3" borderId="1" xfId="0" applyFill="1" applyBorder="1"/>
    <xf numFmtId="0" fontId="6" fillId="3" borderId="1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0"/>
  <sheetViews>
    <sheetView tabSelected="1" topLeftCell="A22" workbookViewId="0">
      <selection activeCell="I150" sqref="H150:I150"/>
    </sheetView>
  </sheetViews>
  <sheetFormatPr defaultRowHeight="15"/>
  <cols>
    <col min="1" max="1" width="36.28515625" customWidth="1"/>
    <col min="5" max="5" width="19.140625" customWidth="1"/>
    <col min="6" max="6" width="10.28515625" customWidth="1"/>
  </cols>
  <sheetData>
    <row r="1" spans="1:6" ht="15.75">
      <c r="A1" s="1" t="s">
        <v>81</v>
      </c>
      <c r="B1" s="2"/>
      <c r="C1" s="2"/>
      <c r="D1" s="3"/>
      <c r="E1" s="3"/>
      <c r="F1" s="3"/>
    </row>
    <row r="2" spans="1:6">
      <c r="A2" s="3"/>
      <c r="B2" s="3"/>
      <c r="C2" s="3"/>
      <c r="D2" s="3"/>
      <c r="E2" s="3"/>
      <c r="F2" s="3"/>
    </row>
    <row r="3" spans="1:6" ht="15.75">
      <c r="A3" s="3"/>
      <c r="B3" s="3"/>
      <c r="C3" s="3"/>
      <c r="D3" s="1" t="s">
        <v>0</v>
      </c>
      <c r="E3" s="3"/>
      <c r="F3" s="3"/>
    </row>
    <row r="4" spans="1:6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3"/>
    </row>
    <row r="5" spans="1:6">
      <c r="A5" s="4" t="s">
        <v>6</v>
      </c>
      <c r="B5" s="4"/>
      <c r="C5" s="3"/>
      <c r="D5" s="3"/>
      <c r="E5" s="3"/>
      <c r="F5" s="3"/>
    </row>
    <row r="6" spans="1:6">
      <c r="A6" s="3" t="s">
        <v>7</v>
      </c>
      <c r="B6" s="3"/>
      <c r="C6" s="3">
        <v>1111</v>
      </c>
      <c r="D6" s="3"/>
      <c r="E6" s="14">
        <v>490000</v>
      </c>
      <c r="F6" s="3"/>
    </row>
    <row r="7" spans="1:6">
      <c r="A7" s="3" t="s">
        <v>8</v>
      </c>
      <c r="B7" s="3"/>
      <c r="C7" s="3">
        <v>1112</v>
      </c>
      <c r="D7" s="3"/>
      <c r="E7" s="14">
        <v>15000</v>
      </c>
      <c r="F7" s="3"/>
    </row>
    <row r="8" spans="1:6">
      <c r="A8" s="3" t="s">
        <v>9</v>
      </c>
      <c r="B8" s="3"/>
      <c r="C8" s="3">
        <v>1113</v>
      </c>
      <c r="D8" s="3"/>
      <c r="E8" s="14">
        <v>45000</v>
      </c>
      <c r="F8" s="3"/>
    </row>
    <row r="9" spans="1:6">
      <c r="A9" s="3" t="s">
        <v>10</v>
      </c>
      <c r="B9" s="3"/>
      <c r="C9" s="3">
        <v>1121</v>
      </c>
      <c r="D9" s="3"/>
      <c r="E9" s="14">
        <v>480000</v>
      </c>
      <c r="F9" s="3"/>
    </row>
    <row r="10" spans="1:6">
      <c r="A10" s="3" t="s">
        <v>11</v>
      </c>
      <c r="B10" s="3"/>
      <c r="C10" s="3">
        <v>1211</v>
      </c>
      <c r="D10" s="3"/>
      <c r="E10" s="14">
        <v>1000000</v>
      </c>
      <c r="F10" s="3"/>
    </row>
    <row r="11" spans="1:6">
      <c r="A11" s="3" t="s">
        <v>12</v>
      </c>
      <c r="B11" s="3"/>
      <c r="C11" s="3">
        <v>1340</v>
      </c>
      <c r="D11" s="3"/>
      <c r="E11" s="14">
        <v>100000</v>
      </c>
      <c r="F11" s="3"/>
    </row>
    <row r="12" spans="1:6">
      <c r="A12" s="3" t="s">
        <v>13</v>
      </c>
      <c r="B12" s="3"/>
      <c r="C12" s="3">
        <v>1341</v>
      </c>
      <c r="D12" s="3"/>
      <c r="E12" s="14">
        <v>3000</v>
      </c>
      <c r="F12" s="3"/>
    </row>
    <row r="13" spans="1:6">
      <c r="A13" s="3" t="s">
        <v>14</v>
      </c>
      <c r="B13" s="3"/>
      <c r="C13" s="3">
        <v>1381</v>
      </c>
      <c r="D13" s="3"/>
      <c r="E13" s="14">
        <v>10000</v>
      </c>
      <c r="F13" s="3"/>
    </row>
    <row r="14" spans="1:6">
      <c r="A14" s="3" t="s">
        <v>15</v>
      </c>
      <c r="B14" s="3"/>
      <c r="C14" s="3">
        <v>1361</v>
      </c>
      <c r="D14" s="3"/>
      <c r="E14" s="14">
        <v>1000</v>
      </c>
      <c r="F14" s="3"/>
    </row>
    <row r="15" spans="1:6">
      <c r="A15" s="3" t="s">
        <v>16</v>
      </c>
      <c r="B15" s="3"/>
      <c r="C15" s="3">
        <v>1511</v>
      </c>
      <c r="D15" s="3"/>
      <c r="E15" s="14">
        <v>230000</v>
      </c>
      <c r="F15" s="3"/>
    </row>
    <row r="16" spans="1:6">
      <c r="A16" s="3"/>
      <c r="B16" s="3"/>
      <c r="C16" s="3"/>
      <c r="D16" s="3"/>
      <c r="E16" s="3"/>
      <c r="F16" s="3"/>
    </row>
    <row r="17" spans="1:6">
      <c r="A17" s="5" t="s">
        <v>71</v>
      </c>
      <c r="B17" s="4"/>
      <c r="C17" s="4"/>
      <c r="D17" s="4"/>
      <c r="E17" s="6">
        <f>SUM(E6:E16)</f>
        <v>2374000</v>
      </c>
      <c r="F17" s="3"/>
    </row>
    <row r="18" spans="1:6">
      <c r="A18" s="4" t="s">
        <v>17</v>
      </c>
      <c r="B18" s="3"/>
      <c r="C18" s="3"/>
      <c r="D18" s="3"/>
      <c r="E18" s="3"/>
      <c r="F18" s="3"/>
    </row>
    <row r="19" spans="1:6">
      <c r="A19" s="3" t="s">
        <v>77</v>
      </c>
      <c r="B19" s="3">
        <v>1031</v>
      </c>
      <c r="C19" s="3">
        <v>2111</v>
      </c>
      <c r="D19" s="3"/>
      <c r="E19" s="3">
        <v>60000</v>
      </c>
      <c r="F19" s="3"/>
    </row>
    <row r="20" spans="1:6">
      <c r="A20" s="3" t="s">
        <v>18</v>
      </c>
      <c r="B20" s="3">
        <v>2310</v>
      </c>
      <c r="C20" s="3">
        <v>2111</v>
      </c>
      <c r="D20" s="3"/>
      <c r="E20" s="14">
        <v>120000</v>
      </c>
      <c r="F20" s="3"/>
    </row>
    <row r="21" spans="1:6">
      <c r="A21" s="3" t="s">
        <v>19</v>
      </c>
      <c r="B21" s="3">
        <v>2310</v>
      </c>
      <c r="C21" s="3">
        <v>2139</v>
      </c>
      <c r="D21" s="3"/>
      <c r="E21" s="14">
        <v>2000</v>
      </c>
      <c r="F21" s="3"/>
    </row>
    <row r="22" spans="1:6">
      <c r="A22" s="3" t="s">
        <v>20</v>
      </c>
      <c r="B22" s="3">
        <v>3341</v>
      </c>
      <c r="C22" s="3">
        <v>2111</v>
      </c>
      <c r="D22" s="3"/>
      <c r="E22" s="14">
        <v>73000</v>
      </c>
      <c r="F22" s="3"/>
    </row>
    <row r="23" spans="1:6">
      <c r="A23" s="3" t="s">
        <v>21</v>
      </c>
      <c r="B23" s="3">
        <v>3612</v>
      </c>
      <c r="C23" s="3">
        <v>2132</v>
      </c>
      <c r="D23" s="3"/>
      <c r="E23" s="14">
        <v>96600</v>
      </c>
      <c r="F23" s="3"/>
    </row>
    <row r="24" spans="1:6">
      <c r="A24" s="3" t="s">
        <v>76</v>
      </c>
      <c r="B24" s="3">
        <v>3632</v>
      </c>
      <c r="C24" s="3">
        <v>2111</v>
      </c>
      <c r="D24" s="3"/>
      <c r="E24" s="14">
        <v>1000</v>
      </c>
      <c r="F24" s="3"/>
    </row>
    <row r="25" spans="1:6">
      <c r="A25" s="3" t="s">
        <v>22</v>
      </c>
      <c r="B25" s="3">
        <v>3639</v>
      </c>
      <c r="C25" s="3">
        <v>2131</v>
      </c>
      <c r="D25" s="3"/>
      <c r="E25" s="14">
        <v>50000</v>
      </c>
      <c r="F25" s="3"/>
    </row>
    <row r="26" spans="1:6">
      <c r="A26" s="3" t="s">
        <v>23</v>
      </c>
      <c r="B26" s="3">
        <v>3722</v>
      </c>
      <c r="C26" s="3">
        <v>2324</v>
      </c>
      <c r="D26" s="3"/>
      <c r="E26" s="14">
        <v>15000</v>
      </c>
      <c r="F26" s="3"/>
    </row>
    <row r="27" spans="1:6">
      <c r="A27" s="3" t="s">
        <v>24</v>
      </c>
      <c r="B27" s="3">
        <v>6310</v>
      </c>
      <c r="C27" s="3">
        <v>2141</v>
      </c>
      <c r="D27" s="3"/>
      <c r="E27" s="14">
        <v>1000</v>
      </c>
      <c r="F27" s="3"/>
    </row>
    <row r="28" spans="1:6">
      <c r="A28" s="3" t="s">
        <v>72</v>
      </c>
      <c r="B28" s="3"/>
      <c r="C28" s="3"/>
      <c r="D28" s="3"/>
      <c r="E28" s="7">
        <f>SUM(E19:E27)</f>
        <v>418600</v>
      </c>
      <c r="F28" s="3"/>
    </row>
    <row r="29" spans="1:6">
      <c r="A29" s="3"/>
      <c r="B29" s="3"/>
      <c r="C29" s="3"/>
      <c r="D29" s="3"/>
      <c r="E29" s="8"/>
      <c r="F29" s="3"/>
    </row>
    <row r="30" spans="1:6">
      <c r="A30" s="4" t="s">
        <v>25</v>
      </c>
      <c r="B30" s="3"/>
      <c r="C30" s="3"/>
      <c r="D30" s="3"/>
      <c r="E30" s="3"/>
      <c r="F30" s="3"/>
    </row>
    <row r="31" spans="1:6">
      <c r="A31" s="5" t="s">
        <v>85</v>
      </c>
      <c r="B31" s="3"/>
      <c r="C31" s="3">
        <v>4111</v>
      </c>
      <c r="D31" s="3" t="s">
        <v>86</v>
      </c>
      <c r="E31" s="3">
        <v>22000</v>
      </c>
      <c r="F31" s="3"/>
    </row>
    <row r="32" spans="1:6">
      <c r="A32" s="3" t="s">
        <v>26</v>
      </c>
      <c r="B32" s="3"/>
      <c r="C32" s="3">
        <v>4112</v>
      </c>
      <c r="D32" s="3"/>
      <c r="E32" s="14">
        <v>60900</v>
      </c>
      <c r="F32" s="3"/>
    </row>
    <row r="33" spans="1:6">
      <c r="A33" s="3" t="s">
        <v>90</v>
      </c>
      <c r="B33" s="3"/>
      <c r="C33" s="3">
        <v>4222</v>
      </c>
      <c r="D33" s="3">
        <v>231017</v>
      </c>
      <c r="E33" s="14">
        <v>12700</v>
      </c>
      <c r="F33" s="3"/>
    </row>
    <row r="34" spans="1:6">
      <c r="A34" s="3"/>
      <c r="B34" s="3"/>
      <c r="C34" s="3"/>
      <c r="D34" s="3"/>
      <c r="E34" s="7">
        <f>SUM(E31:E33)</f>
        <v>95600</v>
      </c>
      <c r="F34" s="3"/>
    </row>
    <row r="35" spans="1:6">
      <c r="A35" s="9" t="s">
        <v>73</v>
      </c>
      <c r="B35" s="10"/>
      <c r="C35" s="10"/>
      <c r="D35" s="10"/>
      <c r="E35" s="11">
        <f>E17+E28+E34</f>
        <v>2888200</v>
      </c>
      <c r="F35" s="3"/>
    </row>
    <row r="36" spans="1:6">
      <c r="A36" s="3"/>
      <c r="B36" s="3"/>
      <c r="C36" s="3"/>
      <c r="D36" s="3"/>
      <c r="E36" s="8"/>
      <c r="F36" s="3"/>
    </row>
    <row r="37" spans="1:6">
      <c r="A37" s="3"/>
      <c r="B37" s="3"/>
      <c r="C37" s="3"/>
      <c r="D37" s="3"/>
      <c r="E37" s="8"/>
      <c r="F37" s="3"/>
    </row>
    <row r="38" spans="1:6">
      <c r="A38" s="4" t="s">
        <v>27</v>
      </c>
      <c r="B38" s="3"/>
      <c r="C38" s="3"/>
      <c r="D38" s="3"/>
      <c r="E38" s="3"/>
      <c r="F38" s="3"/>
    </row>
    <row r="39" spans="1:6">
      <c r="A39" s="4" t="s">
        <v>1</v>
      </c>
      <c r="B39" s="4" t="s">
        <v>2</v>
      </c>
      <c r="C39" s="4" t="s">
        <v>3</v>
      </c>
      <c r="D39" s="4" t="s">
        <v>4</v>
      </c>
      <c r="E39" s="4" t="s">
        <v>5</v>
      </c>
      <c r="F39" s="3"/>
    </row>
    <row r="40" spans="1:6">
      <c r="A40" s="4" t="s">
        <v>28</v>
      </c>
      <c r="B40" s="3"/>
      <c r="C40" s="3"/>
      <c r="D40" s="3"/>
      <c r="E40" s="3"/>
      <c r="F40" s="3"/>
    </row>
    <row r="41" spans="1:6">
      <c r="A41" s="3" t="s">
        <v>29</v>
      </c>
      <c r="B41" s="3">
        <v>1031</v>
      </c>
      <c r="C41" s="3">
        <v>5169</v>
      </c>
      <c r="D41" s="3"/>
      <c r="E41" s="14">
        <v>150000</v>
      </c>
      <c r="F41" s="3"/>
    </row>
    <row r="42" spans="1:6">
      <c r="A42" s="3" t="s">
        <v>89</v>
      </c>
      <c r="B42" s="3">
        <v>1031</v>
      </c>
      <c r="C42" s="3">
        <v>6130</v>
      </c>
      <c r="D42" s="3"/>
      <c r="E42" s="14">
        <v>300000</v>
      </c>
      <c r="F42" s="3"/>
    </row>
    <row r="43" spans="1:6">
      <c r="A43" s="3"/>
      <c r="B43" s="3"/>
      <c r="C43" s="3"/>
      <c r="D43" s="3"/>
      <c r="E43" s="7">
        <f>SUM(E41:E42)</f>
        <v>450000</v>
      </c>
      <c r="F43" s="3"/>
    </row>
    <row r="44" spans="1:6">
      <c r="A44" s="4" t="s">
        <v>30</v>
      </c>
      <c r="B44" s="3"/>
      <c r="C44" s="3"/>
      <c r="D44" s="3"/>
      <c r="E44" s="3"/>
      <c r="F44" s="3"/>
    </row>
    <row r="45" spans="1:6">
      <c r="A45" s="3" t="s">
        <v>29</v>
      </c>
      <c r="B45" s="3">
        <v>2212</v>
      </c>
      <c r="C45" s="3">
        <v>5169</v>
      </c>
      <c r="D45" s="3"/>
      <c r="E45" s="15">
        <v>15000</v>
      </c>
      <c r="F45" s="3"/>
    </row>
    <row r="46" spans="1:6">
      <c r="A46" s="3"/>
      <c r="B46" s="3"/>
      <c r="C46" s="3"/>
      <c r="D46" s="3"/>
      <c r="E46" s="13">
        <v>15000</v>
      </c>
      <c r="F46" s="3"/>
    </row>
    <row r="47" spans="1:6">
      <c r="A47" s="3"/>
      <c r="B47" s="3"/>
      <c r="C47" s="3"/>
      <c r="D47" s="3"/>
      <c r="E47" s="12"/>
      <c r="F47" s="3"/>
    </row>
    <row r="48" spans="1:6">
      <c r="A48" s="4" t="s">
        <v>78</v>
      </c>
      <c r="B48" s="3">
        <v>2292</v>
      </c>
      <c r="C48" s="3">
        <v>5323</v>
      </c>
      <c r="D48" s="3">
        <v>2001</v>
      </c>
      <c r="E48" s="14">
        <v>15750</v>
      </c>
      <c r="F48" s="3"/>
    </row>
    <row r="49" spans="1:6">
      <c r="A49" s="3"/>
      <c r="B49" s="3"/>
      <c r="C49" s="3"/>
      <c r="D49" s="3"/>
      <c r="E49" s="7">
        <f>SUM(E48)</f>
        <v>15750</v>
      </c>
      <c r="F49" s="3"/>
    </row>
    <row r="50" spans="1:6">
      <c r="A50" s="3"/>
      <c r="B50" s="3"/>
      <c r="C50" s="3"/>
      <c r="D50" s="3"/>
      <c r="E50" s="3"/>
      <c r="F50" s="3"/>
    </row>
    <row r="51" spans="1:6">
      <c r="A51" s="4" t="s">
        <v>31</v>
      </c>
      <c r="B51" s="3"/>
      <c r="C51" s="3"/>
      <c r="D51" s="3"/>
      <c r="E51" s="3"/>
      <c r="F51" s="3"/>
    </row>
    <row r="52" spans="1:6">
      <c r="A52" s="3" t="s">
        <v>32</v>
      </c>
      <c r="B52" s="3">
        <v>2310</v>
      </c>
      <c r="C52" s="3">
        <v>5021</v>
      </c>
      <c r="D52" s="3"/>
      <c r="E52" s="14">
        <v>26000</v>
      </c>
      <c r="F52" s="3"/>
    </row>
    <row r="53" spans="1:6">
      <c r="A53" s="3" t="s">
        <v>33</v>
      </c>
      <c r="B53" s="3">
        <v>2310</v>
      </c>
      <c r="C53" s="3">
        <v>5139</v>
      </c>
      <c r="D53" s="3"/>
      <c r="E53" s="14">
        <v>10000</v>
      </c>
      <c r="F53" s="3"/>
    </row>
    <row r="54" spans="1:6">
      <c r="A54" s="3" t="s">
        <v>34</v>
      </c>
      <c r="B54" s="3">
        <v>2310</v>
      </c>
      <c r="C54" s="3">
        <v>5154</v>
      </c>
      <c r="D54" s="3"/>
      <c r="E54" s="14">
        <v>35000</v>
      </c>
      <c r="F54" s="3"/>
    </row>
    <row r="55" spans="1:6">
      <c r="A55" s="3" t="s">
        <v>35</v>
      </c>
      <c r="B55" s="3">
        <v>2310</v>
      </c>
      <c r="C55" s="3">
        <v>5169</v>
      </c>
      <c r="D55" s="3"/>
      <c r="E55" s="14">
        <v>40000</v>
      </c>
      <c r="F55" s="3"/>
    </row>
    <row r="56" spans="1:6">
      <c r="A56" s="3" t="s">
        <v>36</v>
      </c>
      <c r="B56" s="3">
        <v>2310</v>
      </c>
      <c r="C56" s="3">
        <v>5171</v>
      </c>
      <c r="D56" s="3"/>
      <c r="E56" s="3">
        <v>20000</v>
      </c>
      <c r="F56" s="3"/>
    </row>
    <row r="57" spans="1:6">
      <c r="A57" s="3"/>
      <c r="B57" s="3"/>
      <c r="C57" s="3"/>
      <c r="D57" s="3"/>
      <c r="E57" s="7">
        <f>SUM(E52:E56)</f>
        <v>131000</v>
      </c>
      <c r="F57" s="3"/>
    </row>
    <row r="58" spans="1:6">
      <c r="A58" s="4" t="s">
        <v>37</v>
      </c>
      <c r="B58" s="3"/>
      <c r="C58" s="3"/>
      <c r="D58" s="3"/>
      <c r="E58" s="3"/>
      <c r="F58" s="3"/>
    </row>
    <row r="59" spans="1:6">
      <c r="A59" s="3" t="s">
        <v>32</v>
      </c>
      <c r="B59" s="3">
        <v>3314</v>
      </c>
      <c r="C59" s="3">
        <v>5021</v>
      </c>
      <c r="D59" s="3"/>
      <c r="E59" s="14">
        <v>12200</v>
      </c>
      <c r="F59" s="3"/>
    </row>
    <row r="60" spans="1:6">
      <c r="A60" s="3" t="s">
        <v>38</v>
      </c>
      <c r="B60" s="3">
        <v>3314</v>
      </c>
      <c r="C60" s="3">
        <v>5136</v>
      </c>
      <c r="D60" s="3"/>
      <c r="E60" s="14">
        <v>2000</v>
      </c>
      <c r="F60" s="3"/>
    </row>
    <row r="61" spans="1:6">
      <c r="A61" s="3"/>
      <c r="B61" s="3"/>
      <c r="C61" s="3"/>
      <c r="D61" s="3"/>
      <c r="E61" s="7">
        <f>SUM(E59:E60)</f>
        <v>14200</v>
      </c>
      <c r="F61" s="3"/>
    </row>
    <row r="62" spans="1:6">
      <c r="A62" s="4" t="s">
        <v>92</v>
      </c>
      <c r="B62" s="3"/>
      <c r="C62" s="3"/>
      <c r="D62" s="3"/>
      <c r="E62" s="3"/>
      <c r="F62" s="3"/>
    </row>
    <row r="63" spans="1:6">
      <c r="A63" s="3" t="s">
        <v>32</v>
      </c>
      <c r="B63" s="3">
        <v>3319</v>
      </c>
      <c r="C63" s="3">
        <v>5021</v>
      </c>
      <c r="D63" s="3"/>
      <c r="E63" s="14">
        <v>12200</v>
      </c>
      <c r="F63" s="3"/>
    </row>
    <row r="64" spans="1:6">
      <c r="A64" s="3" t="s">
        <v>33</v>
      </c>
      <c r="B64" s="3">
        <v>3319</v>
      </c>
      <c r="C64" s="3">
        <v>5139</v>
      </c>
      <c r="D64" s="3"/>
      <c r="E64" s="14">
        <v>5000</v>
      </c>
      <c r="F64" s="3"/>
    </row>
    <row r="65" spans="1:6">
      <c r="A65" s="3" t="s">
        <v>49</v>
      </c>
      <c r="B65" s="3">
        <v>3319</v>
      </c>
      <c r="C65" s="3">
        <v>5175</v>
      </c>
      <c r="D65" s="3"/>
      <c r="E65" s="14">
        <v>6000</v>
      </c>
      <c r="F65" s="3"/>
    </row>
    <row r="66" spans="1:6">
      <c r="A66" s="3" t="s">
        <v>80</v>
      </c>
      <c r="B66" s="3">
        <v>3319</v>
      </c>
      <c r="C66" s="3">
        <v>5169</v>
      </c>
      <c r="D66" s="3"/>
      <c r="E66" s="14">
        <v>2000</v>
      </c>
      <c r="F66" s="3"/>
    </row>
    <row r="67" spans="1:6">
      <c r="A67" s="3"/>
      <c r="B67" s="3"/>
      <c r="C67" s="3"/>
      <c r="D67" s="3"/>
      <c r="E67" s="7">
        <f>SUM(E63:E66)</f>
        <v>25200</v>
      </c>
      <c r="F67" s="3"/>
    </row>
    <row r="68" spans="1:6">
      <c r="A68" s="4" t="s">
        <v>39</v>
      </c>
      <c r="B68" s="3"/>
      <c r="C68" s="3"/>
      <c r="D68" s="3"/>
      <c r="E68" s="3"/>
      <c r="F68" s="3"/>
    </row>
    <row r="69" spans="1:6">
      <c r="A69" s="3" t="s">
        <v>40</v>
      </c>
      <c r="B69" s="3">
        <v>3341</v>
      </c>
      <c r="C69" s="3">
        <v>5169</v>
      </c>
      <c r="D69" s="3"/>
      <c r="E69" s="14">
        <v>100000</v>
      </c>
      <c r="F69" s="3"/>
    </row>
    <row r="70" spans="1:6">
      <c r="A70" s="3" t="s">
        <v>36</v>
      </c>
      <c r="B70" s="3">
        <v>3341</v>
      </c>
      <c r="C70" s="3">
        <v>5171</v>
      </c>
      <c r="D70" s="3"/>
      <c r="E70" s="14">
        <v>10000</v>
      </c>
      <c r="F70" s="3"/>
    </row>
    <row r="71" spans="1:6">
      <c r="A71" s="3"/>
      <c r="B71" s="3"/>
      <c r="C71" s="3"/>
      <c r="D71" s="3"/>
      <c r="E71" s="7">
        <f>SUM(E69:E70)</f>
        <v>110000</v>
      </c>
      <c r="F71" s="3"/>
    </row>
    <row r="72" spans="1:6">
      <c r="A72" s="4" t="s">
        <v>41</v>
      </c>
      <c r="B72" s="3"/>
      <c r="C72" s="3"/>
      <c r="D72" s="3"/>
      <c r="E72" s="3"/>
      <c r="F72" s="3"/>
    </row>
    <row r="73" spans="1:6">
      <c r="A73" s="3" t="s">
        <v>42</v>
      </c>
      <c r="B73" s="3">
        <v>3399</v>
      </c>
      <c r="C73" s="3">
        <v>5194</v>
      </c>
      <c r="D73" s="3"/>
      <c r="E73" s="14">
        <v>6000</v>
      </c>
      <c r="F73" s="3"/>
    </row>
    <row r="74" spans="1:6">
      <c r="A74" s="3"/>
      <c r="B74" s="3"/>
      <c r="C74" s="3"/>
      <c r="D74" s="3"/>
      <c r="E74" s="7">
        <v>6000</v>
      </c>
      <c r="F74" s="3"/>
    </row>
    <row r="75" spans="1:6">
      <c r="A75" s="4" t="s">
        <v>43</v>
      </c>
      <c r="B75" s="3"/>
      <c r="C75" s="3"/>
      <c r="D75" s="3"/>
      <c r="E75" s="3"/>
      <c r="F75" s="3"/>
    </row>
    <row r="76" spans="1:6">
      <c r="A76" s="3" t="s">
        <v>33</v>
      </c>
      <c r="B76" s="3">
        <v>3612</v>
      </c>
      <c r="C76" s="3">
        <v>5171</v>
      </c>
      <c r="D76" s="3"/>
      <c r="E76" s="14">
        <v>10000</v>
      </c>
      <c r="F76" s="3"/>
    </row>
    <row r="77" spans="1:6">
      <c r="A77" s="3"/>
      <c r="B77" s="3"/>
      <c r="C77" s="3"/>
      <c r="D77" s="3"/>
      <c r="E77" s="7">
        <v>10000</v>
      </c>
      <c r="F77" s="3"/>
    </row>
    <row r="78" spans="1:6">
      <c r="A78" s="4" t="s">
        <v>44</v>
      </c>
      <c r="B78" s="3"/>
      <c r="C78" s="3"/>
      <c r="D78" s="3"/>
      <c r="E78" s="3"/>
      <c r="F78" s="3"/>
    </row>
    <row r="79" spans="1:6">
      <c r="A79" s="3" t="s">
        <v>32</v>
      </c>
      <c r="B79" s="3">
        <v>3631</v>
      </c>
      <c r="C79" s="3">
        <v>5021</v>
      </c>
      <c r="D79" s="3"/>
      <c r="E79" s="14">
        <v>6000</v>
      </c>
      <c r="F79" s="3"/>
    </row>
    <row r="80" spans="1:6">
      <c r="A80" s="3" t="s">
        <v>33</v>
      </c>
      <c r="B80" s="3">
        <v>3631</v>
      </c>
      <c r="C80" s="3">
        <v>5139</v>
      </c>
      <c r="D80" s="3"/>
      <c r="E80" s="14">
        <v>5000</v>
      </c>
      <c r="F80" s="3"/>
    </row>
    <row r="81" spans="1:6">
      <c r="A81" s="3" t="s">
        <v>34</v>
      </c>
      <c r="B81" s="3">
        <v>3631</v>
      </c>
      <c r="C81" s="3">
        <v>5154</v>
      </c>
      <c r="D81" s="3"/>
      <c r="E81" s="14">
        <v>90000</v>
      </c>
      <c r="F81" s="3"/>
    </row>
    <row r="82" spans="1:6">
      <c r="A82" s="3" t="s">
        <v>45</v>
      </c>
      <c r="B82" s="3">
        <v>3631</v>
      </c>
      <c r="C82" s="3">
        <v>5171</v>
      </c>
      <c r="D82" s="3"/>
      <c r="E82" s="14">
        <v>20000</v>
      </c>
      <c r="F82" s="3"/>
    </row>
    <row r="83" spans="1:6">
      <c r="A83" s="3"/>
      <c r="B83" s="3"/>
      <c r="C83" s="3"/>
      <c r="D83" s="3"/>
      <c r="E83" s="7">
        <f>SUM(E79:E82)</f>
        <v>121000</v>
      </c>
      <c r="F83" s="3"/>
    </row>
    <row r="84" spans="1:6">
      <c r="A84" s="3" t="s">
        <v>46</v>
      </c>
      <c r="B84" s="3"/>
      <c r="C84" s="3"/>
      <c r="D84" s="3"/>
      <c r="E84" s="3"/>
      <c r="F84" s="3"/>
    </row>
    <row r="85" spans="1:6">
      <c r="A85" s="3" t="s">
        <v>47</v>
      </c>
      <c r="B85" s="3">
        <v>3632</v>
      </c>
      <c r="C85" s="3">
        <v>5169</v>
      </c>
      <c r="D85" s="3"/>
      <c r="E85" s="14">
        <v>10000</v>
      </c>
      <c r="F85" s="3"/>
    </row>
    <row r="86" spans="1:6">
      <c r="A86" s="3"/>
      <c r="B86" s="3"/>
      <c r="C86" s="3"/>
      <c r="D86" s="3"/>
      <c r="E86" s="7">
        <v>10000</v>
      </c>
      <c r="F86" s="3"/>
    </row>
    <row r="87" spans="1:6">
      <c r="A87" s="4" t="s">
        <v>48</v>
      </c>
      <c r="B87" s="3"/>
      <c r="C87" s="3"/>
      <c r="D87" s="3"/>
      <c r="E87" s="3"/>
      <c r="F87" s="3"/>
    </row>
    <row r="88" spans="1:6">
      <c r="A88" s="3" t="s">
        <v>32</v>
      </c>
      <c r="B88" s="3">
        <v>3639</v>
      </c>
      <c r="C88" s="3">
        <v>5021</v>
      </c>
      <c r="D88" s="3"/>
      <c r="E88" s="14">
        <v>50000</v>
      </c>
      <c r="F88" s="3"/>
    </row>
    <row r="89" spans="1:6">
      <c r="A89" s="3" t="s">
        <v>33</v>
      </c>
      <c r="B89" s="3">
        <v>3639</v>
      </c>
      <c r="C89" s="3">
        <v>5139</v>
      </c>
      <c r="D89" s="3"/>
      <c r="E89" s="14">
        <v>50000</v>
      </c>
      <c r="F89" s="3"/>
    </row>
    <row r="90" spans="1:6">
      <c r="A90" s="3" t="s">
        <v>47</v>
      </c>
      <c r="B90" s="3">
        <v>3639</v>
      </c>
      <c r="C90" s="3">
        <v>5169</v>
      </c>
      <c r="D90" s="3"/>
      <c r="E90" s="14">
        <v>57485</v>
      </c>
      <c r="F90" s="3"/>
    </row>
    <row r="91" spans="1:6">
      <c r="A91" s="3" t="s">
        <v>49</v>
      </c>
      <c r="B91" s="3">
        <v>3639</v>
      </c>
      <c r="C91" s="3">
        <v>5175</v>
      </c>
      <c r="D91" s="3"/>
      <c r="E91" s="14">
        <v>5000</v>
      </c>
      <c r="F91" s="3"/>
    </row>
    <row r="92" spans="1:6">
      <c r="A92" s="3" t="s">
        <v>50</v>
      </c>
      <c r="B92" s="3">
        <v>3639</v>
      </c>
      <c r="C92" s="3">
        <v>5329</v>
      </c>
      <c r="D92" s="3">
        <v>5110</v>
      </c>
      <c r="E92" s="14">
        <v>18375</v>
      </c>
      <c r="F92" s="3"/>
    </row>
    <row r="93" spans="1:6">
      <c r="A93" s="3" t="s">
        <v>91</v>
      </c>
      <c r="B93" s="3">
        <v>3639</v>
      </c>
      <c r="C93" s="3">
        <v>5171</v>
      </c>
      <c r="D93" s="3"/>
      <c r="E93" s="14">
        <v>500000</v>
      </c>
      <c r="F93" s="3"/>
    </row>
    <row r="94" spans="1:6">
      <c r="A94" s="3" t="s">
        <v>79</v>
      </c>
      <c r="B94" s="3">
        <v>3639</v>
      </c>
      <c r="C94" s="3">
        <v>5222</v>
      </c>
      <c r="D94" s="3"/>
      <c r="E94" s="14">
        <v>5000</v>
      </c>
      <c r="F94" s="3"/>
    </row>
    <row r="95" spans="1:6">
      <c r="A95" s="3" t="s">
        <v>87</v>
      </c>
      <c r="B95" s="3">
        <v>3639</v>
      </c>
      <c r="C95" s="3">
        <v>5492</v>
      </c>
      <c r="D95" s="3"/>
      <c r="E95" s="14">
        <v>50000</v>
      </c>
      <c r="F95" s="3"/>
    </row>
    <row r="96" spans="1:6">
      <c r="A96" s="3" t="s">
        <v>93</v>
      </c>
      <c r="B96" s="3">
        <v>3639</v>
      </c>
      <c r="C96" s="3">
        <v>5229</v>
      </c>
      <c r="D96" s="3"/>
      <c r="E96" s="14">
        <v>2515</v>
      </c>
      <c r="F96" s="3"/>
    </row>
    <row r="97" spans="1:6">
      <c r="A97" s="3"/>
      <c r="B97" s="3"/>
      <c r="C97" s="3"/>
      <c r="D97" s="3"/>
      <c r="E97" s="7">
        <f>SUM(E88:E96)</f>
        <v>738375</v>
      </c>
      <c r="F97" s="3"/>
    </row>
    <row r="98" spans="1:6">
      <c r="A98" s="4" t="s">
        <v>23</v>
      </c>
      <c r="B98" s="3"/>
      <c r="C98" s="3"/>
      <c r="D98" s="3"/>
      <c r="E98" s="3"/>
      <c r="F98" s="3"/>
    </row>
    <row r="99" spans="1:6">
      <c r="A99" s="3" t="s">
        <v>51</v>
      </c>
      <c r="B99" s="3">
        <v>3722</v>
      </c>
      <c r="C99" s="3">
        <v>5169</v>
      </c>
      <c r="D99" s="3"/>
      <c r="E99" s="14">
        <v>130000</v>
      </c>
      <c r="F99" s="3"/>
    </row>
    <row r="100" spans="1:6">
      <c r="A100" s="3"/>
      <c r="B100" s="3"/>
      <c r="C100" s="3"/>
      <c r="D100" s="3"/>
      <c r="E100" s="7">
        <v>130000</v>
      </c>
      <c r="F100" s="3"/>
    </row>
    <row r="101" spans="1:6">
      <c r="A101" s="4" t="s">
        <v>82</v>
      </c>
      <c r="B101" s="3"/>
      <c r="C101" s="3"/>
      <c r="D101" s="3"/>
      <c r="E101" s="3"/>
      <c r="F101" s="3"/>
    </row>
    <row r="102" spans="1:6">
      <c r="A102" s="3" t="s">
        <v>83</v>
      </c>
      <c r="B102" s="3">
        <v>4199</v>
      </c>
      <c r="C102" s="3">
        <v>5410</v>
      </c>
      <c r="D102" s="3"/>
      <c r="E102" s="5">
        <v>4000</v>
      </c>
      <c r="F102" s="5"/>
    </row>
    <row r="103" spans="1:6">
      <c r="A103" s="3"/>
      <c r="B103" s="3"/>
      <c r="C103" s="3"/>
      <c r="D103" s="3"/>
      <c r="E103" s="7">
        <f>SUM(E102)</f>
        <v>4000</v>
      </c>
      <c r="F103" s="3"/>
    </row>
    <row r="104" spans="1:6">
      <c r="A104" s="4" t="s">
        <v>52</v>
      </c>
      <c r="B104" s="3"/>
      <c r="C104" s="3"/>
      <c r="D104" s="3"/>
      <c r="E104" s="3"/>
      <c r="F104" s="3"/>
    </row>
    <row r="105" spans="1:6">
      <c r="A105" s="3" t="s">
        <v>53</v>
      </c>
      <c r="B105" s="3">
        <v>5212</v>
      </c>
      <c r="C105" s="3">
        <v>5901</v>
      </c>
      <c r="D105" s="3"/>
      <c r="E105" s="14">
        <v>1000</v>
      </c>
      <c r="F105" s="3"/>
    </row>
    <row r="106" spans="1:6">
      <c r="A106" s="3"/>
      <c r="B106" s="3"/>
      <c r="C106" s="3"/>
      <c r="D106" s="3"/>
      <c r="E106" s="7">
        <v>1000</v>
      </c>
      <c r="F106" s="3"/>
    </row>
    <row r="107" spans="1:6">
      <c r="A107" s="4" t="s">
        <v>54</v>
      </c>
      <c r="B107" s="3"/>
      <c r="C107" s="3"/>
      <c r="D107" s="3"/>
      <c r="E107" s="3"/>
      <c r="F107" s="3"/>
    </row>
    <row r="108" spans="1:6">
      <c r="A108" s="3" t="s">
        <v>55</v>
      </c>
      <c r="B108" s="3">
        <v>5512</v>
      </c>
      <c r="C108" s="3">
        <v>5137</v>
      </c>
      <c r="D108" s="3"/>
      <c r="E108" s="14">
        <v>80000</v>
      </c>
      <c r="F108" s="3"/>
    </row>
    <row r="109" spans="1:6">
      <c r="A109" s="3" t="s">
        <v>33</v>
      </c>
      <c r="B109" s="3">
        <v>5512</v>
      </c>
      <c r="C109" s="3">
        <v>5139</v>
      </c>
      <c r="D109" s="3"/>
      <c r="E109" s="14">
        <v>0</v>
      </c>
      <c r="F109" s="3"/>
    </row>
    <row r="110" spans="1:6">
      <c r="A110" s="3" t="s">
        <v>56</v>
      </c>
      <c r="B110" s="3">
        <v>5512</v>
      </c>
      <c r="C110" s="3">
        <v>5173</v>
      </c>
      <c r="D110" s="3"/>
      <c r="E110" s="14">
        <v>9000</v>
      </c>
      <c r="F110" s="3"/>
    </row>
    <row r="111" spans="1:6">
      <c r="A111" s="3" t="s">
        <v>57</v>
      </c>
      <c r="B111" s="3">
        <v>5512</v>
      </c>
      <c r="C111" s="3">
        <v>5156</v>
      </c>
      <c r="D111" s="3"/>
      <c r="E111" s="14">
        <v>5000</v>
      </c>
      <c r="F111" s="3"/>
    </row>
    <row r="112" spans="1:6">
      <c r="A112" s="3" t="s">
        <v>47</v>
      </c>
      <c r="B112" s="3">
        <v>5512</v>
      </c>
      <c r="C112" s="3">
        <v>5169</v>
      </c>
      <c r="D112" s="3"/>
      <c r="E112" s="14">
        <v>0</v>
      </c>
      <c r="F112" s="3"/>
    </row>
    <row r="113" spans="1:6">
      <c r="A113" s="3" t="s">
        <v>58</v>
      </c>
      <c r="B113" s="3">
        <v>5512</v>
      </c>
      <c r="C113" s="3">
        <v>5192</v>
      </c>
      <c r="D113" s="3"/>
      <c r="E113" s="14">
        <v>1200</v>
      </c>
      <c r="F113" s="3"/>
    </row>
    <row r="114" spans="1:6">
      <c r="A114" s="3" t="s">
        <v>88</v>
      </c>
      <c r="B114" s="3">
        <v>5512</v>
      </c>
      <c r="C114" s="3">
        <v>6122</v>
      </c>
      <c r="D114" s="3"/>
      <c r="E114" s="14">
        <v>1100000</v>
      </c>
      <c r="F114" s="3"/>
    </row>
    <row r="115" spans="1:6">
      <c r="A115" s="3"/>
      <c r="B115" s="3"/>
      <c r="C115" s="3"/>
      <c r="D115" s="3"/>
      <c r="E115" s="7">
        <f>SUM(E108:E114)</f>
        <v>1195200</v>
      </c>
      <c r="F115" s="3"/>
    </row>
    <row r="116" spans="1:6">
      <c r="A116" s="4" t="s">
        <v>59</v>
      </c>
      <c r="B116" s="3"/>
      <c r="C116" s="3"/>
      <c r="D116" s="3"/>
      <c r="E116" s="3"/>
      <c r="F116" s="3"/>
    </row>
    <row r="117" spans="1:6">
      <c r="A117" s="3" t="s">
        <v>60</v>
      </c>
      <c r="B117" s="3">
        <v>6112</v>
      </c>
      <c r="C117" s="3">
        <v>5023</v>
      </c>
      <c r="D117" s="3"/>
      <c r="E117" s="8">
        <v>480000</v>
      </c>
      <c r="F117" s="3"/>
    </row>
    <row r="118" spans="1:6">
      <c r="A118" s="3" t="s">
        <v>61</v>
      </c>
      <c r="B118" s="3">
        <v>6112</v>
      </c>
      <c r="C118" s="3">
        <v>5032</v>
      </c>
      <c r="D118" s="3"/>
      <c r="E118" s="8">
        <v>68000</v>
      </c>
      <c r="F118" s="3"/>
    </row>
    <row r="119" spans="1:6">
      <c r="A119" s="3"/>
      <c r="B119" s="3"/>
      <c r="C119" s="3"/>
      <c r="D119" s="3"/>
      <c r="E119" s="7">
        <f>SUM(E117:E118)</f>
        <v>548000</v>
      </c>
      <c r="F119" s="3"/>
    </row>
    <row r="120" spans="1:6">
      <c r="A120" s="3"/>
      <c r="B120" s="3"/>
      <c r="C120" s="3"/>
      <c r="D120" s="3"/>
      <c r="E120" s="8"/>
      <c r="F120" s="3"/>
    </row>
    <row r="121" spans="1:6">
      <c r="A121" s="3" t="s">
        <v>84</v>
      </c>
      <c r="B121" s="3">
        <v>6402</v>
      </c>
      <c r="C121" s="3">
        <v>5364</v>
      </c>
      <c r="D121" s="3"/>
      <c r="E121" s="8">
        <v>4552</v>
      </c>
      <c r="F121" s="3"/>
    </row>
    <row r="122" spans="1:6">
      <c r="A122" s="3"/>
      <c r="B122" s="3"/>
      <c r="C122" s="3"/>
      <c r="D122" s="3"/>
      <c r="E122" s="7">
        <f>SUM(E121)</f>
        <v>4552</v>
      </c>
      <c r="F122" s="3"/>
    </row>
    <row r="123" spans="1:6">
      <c r="A123" s="3" t="s">
        <v>94</v>
      </c>
      <c r="B123" s="3">
        <v>6118</v>
      </c>
      <c r="C123" s="3">
        <v>5021</v>
      </c>
      <c r="D123" s="3" t="s">
        <v>86</v>
      </c>
      <c r="E123" s="8">
        <v>9300</v>
      </c>
      <c r="F123" s="3"/>
    </row>
    <row r="124" spans="1:6">
      <c r="A124" s="3" t="s">
        <v>95</v>
      </c>
      <c r="B124" s="3">
        <v>6118</v>
      </c>
      <c r="C124" s="3">
        <v>5139</v>
      </c>
      <c r="D124" s="3" t="s">
        <v>86</v>
      </c>
      <c r="E124" s="8">
        <v>6501</v>
      </c>
      <c r="F124" s="3"/>
    </row>
    <row r="125" spans="1:6">
      <c r="A125" s="3" t="s">
        <v>96</v>
      </c>
      <c r="B125" s="3">
        <v>6118</v>
      </c>
      <c r="C125" s="3">
        <v>5169</v>
      </c>
      <c r="D125" s="3" t="s">
        <v>86</v>
      </c>
      <c r="E125" s="8">
        <v>3668.72</v>
      </c>
      <c r="F125" s="3"/>
    </row>
    <row r="126" spans="1:6">
      <c r="A126" s="3" t="s">
        <v>97</v>
      </c>
      <c r="B126" s="3">
        <v>6118</v>
      </c>
      <c r="C126" s="3">
        <v>5173</v>
      </c>
      <c r="D126" s="3" t="s">
        <v>86</v>
      </c>
      <c r="E126" s="8">
        <v>506</v>
      </c>
      <c r="F126" s="3"/>
    </row>
    <row r="127" spans="1:6">
      <c r="A127" s="3" t="s">
        <v>98</v>
      </c>
      <c r="B127" s="3">
        <v>6118</v>
      </c>
      <c r="C127" s="3">
        <v>5175</v>
      </c>
      <c r="D127" s="3" t="s">
        <v>86</v>
      </c>
      <c r="E127" s="8">
        <v>1248</v>
      </c>
      <c r="F127" s="3"/>
    </row>
    <row r="128" spans="1:6">
      <c r="A128" s="3" t="s">
        <v>99</v>
      </c>
      <c r="B128" s="3">
        <v>6118</v>
      </c>
      <c r="C128" s="3">
        <v>5909</v>
      </c>
      <c r="D128" s="3"/>
      <c r="E128" s="8">
        <v>776.28</v>
      </c>
      <c r="F128" s="3"/>
    </row>
    <row r="129" spans="1:6">
      <c r="A129" s="3"/>
      <c r="B129" s="3"/>
      <c r="C129" s="3"/>
      <c r="D129" s="3"/>
      <c r="E129" s="7">
        <f>SUM(E123:E128)</f>
        <v>22000</v>
      </c>
      <c r="F129" s="3"/>
    </row>
    <row r="130" spans="1:6">
      <c r="A130" s="4" t="s">
        <v>62</v>
      </c>
      <c r="B130" s="3"/>
      <c r="C130" s="3"/>
      <c r="D130" s="3"/>
      <c r="E130" s="3"/>
      <c r="F130" s="3"/>
    </row>
    <row r="131" spans="1:6">
      <c r="A131" s="5" t="s">
        <v>32</v>
      </c>
      <c r="B131" s="3">
        <v>6171</v>
      </c>
      <c r="C131" s="3">
        <v>5021</v>
      </c>
      <c r="D131" s="3"/>
      <c r="E131" s="14">
        <v>10000</v>
      </c>
      <c r="F131" s="3"/>
    </row>
    <row r="132" spans="1:6">
      <c r="A132" s="3" t="s">
        <v>63</v>
      </c>
      <c r="B132" s="3">
        <v>6171</v>
      </c>
      <c r="C132" s="3">
        <v>5011</v>
      </c>
      <c r="D132" s="3"/>
      <c r="E132" s="14">
        <v>180000</v>
      </c>
      <c r="F132" s="3"/>
    </row>
    <row r="133" spans="1:6">
      <c r="A133" s="3" t="s">
        <v>64</v>
      </c>
      <c r="B133" s="3">
        <v>6171</v>
      </c>
      <c r="C133" s="3">
        <v>5031</v>
      </c>
      <c r="D133" s="3"/>
      <c r="E133" s="14">
        <v>64000</v>
      </c>
      <c r="F133" s="3"/>
    </row>
    <row r="134" spans="1:6">
      <c r="A134" s="3" t="s">
        <v>61</v>
      </c>
      <c r="B134" s="3">
        <v>6171</v>
      </c>
      <c r="C134" s="3">
        <v>5032</v>
      </c>
      <c r="D134" s="3"/>
      <c r="E134" s="14">
        <v>28000</v>
      </c>
      <c r="F134" s="3"/>
    </row>
    <row r="135" spans="1:6">
      <c r="A135" s="3" t="s">
        <v>65</v>
      </c>
      <c r="B135" s="3">
        <v>6171</v>
      </c>
      <c r="C135" s="3">
        <v>5038</v>
      </c>
      <c r="D135" s="3"/>
      <c r="E135" s="14">
        <v>1000</v>
      </c>
      <c r="F135" s="3"/>
    </row>
    <row r="136" spans="1:6">
      <c r="A136" s="3" t="s">
        <v>66</v>
      </c>
      <c r="B136" s="3">
        <v>6171</v>
      </c>
      <c r="C136" s="3">
        <v>5136</v>
      </c>
      <c r="D136" s="3"/>
      <c r="E136" s="14">
        <v>16000</v>
      </c>
      <c r="F136" s="3"/>
    </row>
    <row r="137" spans="1:6">
      <c r="A137" s="3" t="s">
        <v>33</v>
      </c>
      <c r="B137" s="3">
        <v>6171</v>
      </c>
      <c r="C137" s="3">
        <v>5139</v>
      </c>
      <c r="D137" s="3"/>
      <c r="E137" s="14">
        <v>16000</v>
      </c>
      <c r="F137" s="3"/>
    </row>
    <row r="138" spans="1:6">
      <c r="A138" s="3" t="s">
        <v>67</v>
      </c>
      <c r="B138" s="3">
        <v>6171</v>
      </c>
      <c r="C138" s="3">
        <v>5161</v>
      </c>
      <c r="D138" s="3"/>
      <c r="E138" s="14">
        <v>1000</v>
      </c>
      <c r="F138" s="3"/>
    </row>
    <row r="139" spans="1:6">
      <c r="A139" s="3" t="s">
        <v>68</v>
      </c>
      <c r="B139" s="3">
        <v>6171</v>
      </c>
      <c r="C139" s="3">
        <v>5162</v>
      </c>
      <c r="D139" s="3"/>
      <c r="E139" s="14">
        <v>10000</v>
      </c>
      <c r="F139" s="3"/>
    </row>
    <row r="140" spans="1:6">
      <c r="A140" s="3" t="s">
        <v>47</v>
      </c>
      <c r="B140" s="3">
        <v>6171</v>
      </c>
      <c r="C140" s="3">
        <v>5169</v>
      </c>
      <c r="D140" s="3"/>
      <c r="E140" s="14">
        <v>35000</v>
      </c>
      <c r="F140" s="3"/>
    </row>
    <row r="141" spans="1:6">
      <c r="A141" s="3" t="s">
        <v>56</v>
      </c>
      <c r="B141" s="3">
        <v>6171</v>
      </c>
      <c r="C141" s="3">
        <v>5173</v>
      </c>
      <c r="D141" s="3"/>
      <c r="E141" s="14">
        <v>10000</v>
      </c>
      <c r="F141" s="3"/>
    </row>
    <row r="142" spans="1:6">
      <c r="A142" s="3" t="s">
        <v>49</v>
      </c>
      <c r="B142" s="3">
        <v>6171</v>
      </c>
      <c r="C142" s="3">
        <v>5175</v>
      </c>
      <c r="D142" s="3"/>
      <c r="E142" s="14">
        <v>1000</v>
      </c>
      <c r="F142" s="3"/>
    </row>
    <row r="143" spans="1:6">
      <c r="A143" s="3"/>
      <c r="B143" s="3"/>
      <c r="C143" s="3"/>
      <c r="D143" s="3"/>
      <c r="E143" s="7">
        <f>SUM(E131:E142)</f>
        <v>372000</v>
      </c>
      <c r="F143" s="3"/>
    </row>
    <row r="144" spans="1:6">
      <c r="A144" s="4" t="s">
        <v>69</v>
      </c>
      <c r="B144" s="3"/>
      <c r="C144" s="3"/>
      <c r="D144" s="3"/>
      <c r="E144" s="3"/>
      <c r="F144" s="3"/>
    </row>
    <row r="145" spans="1:6">
      <c r="A145" s="3" t="s">
        <v>70</v>
      </c>
      <c r="B145" s="3">
        <v>6310</v>
      </c>
      <c r="C145" s="3">
        <v>5163</v>
      </c>
      <c r="D145" s="3"/>
      <c r="E145" s="3">
        <v>13000</v>
      </c>
      <c r="F145" s="3"/>
    </row>
    <row r="146" spans="1:6">
      <c r="A146" s="3"/>
      <c r="B146" s="3"/>
      <c r="C146" s="3"/>
      <c r="D146" s="3"/>
      <c r="E146" s="7">
        <v>13000</v>
      </c>
      <c r="F146" s="3"/>
    </row>
    <row r="147" spans="1:6">
      <c r="A147" s="3"/>
      <c r="B147" s="3"/>
      <c r="C147" s="3"/>
      <c r="D147" s="3"/>
      <c r="E147" s="3"/>
      <c r="F147" s="3"/>
    </row>
    <row r="148" spans="1:6">
      <c r="A148" s="9" t="s">
        <v>74</v>
      </c>
      <c r="B148" s="3"/>
      <c r="C148" s="3"/>
      <c r="D148" s="3"/>
      <c r="E148" s="9">
        <f>E43+E46+E49+E57+E61+E67+E71+E74+E77+E83+E86+E97+E100+E103+E106+E115+E119+E122+E129+E143+E146</f>
        <v>3936277</v>
      </c>
      <c r="F148" s="3"/>
    </row>
    <row r="149" spans="1:6">
      <c r="A149" s="3"/>
      <c r="B149" s="3"/>
      <c r="C149" s="3"/>
      <c r="D149" s="3"/>
      <c r="E149" s="3"/>
      <c r="F149" s="3"/>
    </row>
    <row r="150" spans="1:6">
      <c r="A150" s="4" t="s">
        <v>75</v>
      </c>
      <c r="B150" s="4"/>
      <c r="C150" s="4"/>
      <c r="D150" s="4"/>
      <c r="E150" s="4">
        <f>E148-E35</f>
        <v>1048077</v>
      </c>
      <c r="F150" s="3"/>
    </row>
  </sheetData>
  <pageMargins left="0.7" right="0.7" top="0.78740157499999996" bottom="0.78740157499999996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Ntb</dc:creator>
  <cp:lastModifiedBy>PC</cp:lastModifiedBy>
  <cp:lastPrinted>2018-02-28T18:00:27Z</cp:lastPrinted>
  <dcterms:created xsi:type="dcterms:W3CDTF">2017-02-10T21:16:38Z</dcterms:created>
  <dcterms:modified xsi:type="dcterms:W3CDTF">2018-05-16T16:55:47Z</dcterms:modified>
</cp:coreProperties>
</file>